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cm.gardais.ie@SSL\alfresco\aos\Sites\FIN-SERV\documentLibrary\Mgmt Accounts\Overtime\Website\2025\Q2 2025\Final for Website\"/>
    </mc:Choice>
  </mc:AlternateContent>
  <bookViews>
    <workbookView xWindow="0" yWindow="0" windowWidth="28800" windowHeight="12450"/>
  </bookViews>
  <sheets>
    <sheet name="Gard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C28" i="1"/>
  <c r="D28" i="1" s="1"/>
  <c r="D27" i="1"/>
  <c r="C27" i="1"/>
  <c r="D26" i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D18" i="1"/>
  <c r="C17" i="1"/>
  <c r="D17" i="1" s="1"/>
  <c r="D16" i="1"/>
  <c r="C16" i="1"/>
  <c r="C15" i="1"/>
  <c r="D15" i="1" s="1"/>
  <c r="D14" i="1"/>
  <c r="C14" i="1"/>
  <c r="C13" i="1"/>
  <c r="D13" i="1" s="1"/>
  <c r="D12" i="1"/>
  <c r="C12" i="1"/>
  <c r="C11" i="1"/>
  <c r="D11" i="1" s="1"/>
  <c r="D10" i="1"/>
  <c r="C10" i="1"/>
  <c r="C9" i="1"/>
  <c r="D9" i="1" s="1"/>
  <c r="D8" i="1"/>
  <c r="C8" i="1"/>
  <c r="C7" i="1"/>
  <c r="D7" i="1" s="1"/>
  <c r="D6" i="1"/>
  <c r="C6" i="1"/>
  <c r="C5" i="1"/>
  <c r="C30" i="1" l="1"/>
  <c r="D5" i="1"/>
  <c r="D30" i="1" s="1"/>
</calcChain>
</file>

<file path=xl/sharedStrings.xml><?xml version="1.0" encoding="utf-8"?>
<sst xmlns="http://schemas.openxmlformats.org/spreadsheetml/2006/main" count="36" uniqueCount="32">
  <si>
    <t>An Garda Síochána</t>
  </si>
  <si>
    <t>Division</t>
  </si>
  <si>
    <t>Cork City</t>
  </si>
  <si>
    <t>DMR East</t>
  </si>
  <si>
    <t>DMR North</t>
  </si>
  <si>
    <t>DMR North Central</t>
  </si>
  <si>
    <t>DMR South</t>
  </si>
  <si>
    <t>DMR South Central</t>
  </si>
  <si>
    <t>DMR Traffic Corps</t>
  </si>
  <si>
    <t>DMR West</t>
  </si>
  <si>
    <t>Donegal</t>
  </si>
  <si>
    <t>Galway</t>
  </si>
  <si>
    <t>Kerry</t>
  </si>
  <si>
    <t>Kildare</t>
  </si>
  <si>
    <t>Limerick</t>
  </si>
  <si>
    <t>Mayo / Roscommon / Longford</t>
  </si>
  <si>
    <t>Sligo / Leitrim</t>
  </si>
  <si>
    <t>Garda HQ &amp; National Units</t>
  </si>
  <si>
    <t>Total</t>
  </si>
  <si>
    <t xml:space="preserve">Clare/Tipperary </t>
  </si>
  <si>
    <t>Louth Cavan Monaghan</t>
  </si>
  <si>
    <t>Meath/Westmeath</t>
  </si>
  <si>
    <t>Waterford Kilkenny Carlow</t>
  </si>
  <si>
    <t>Cork County</t>
  </si>
  <si>
    <t>Laois/Offaly</t>
  </si>
  <si>
    <t>Wexford Wicklow</t>
  </si>
  <si>
    <t>Q1 2025</t>
  </si>
  <si>
    <t>Q2 2025</t>
  </si>
  <si>
    <t>2025 Q1 - Q2 Garda Overtime</t>
  </si>
  <si>
    <t>-</t>
  </si>
  <si>
    <t>Kildare Carlow</t>
  </si>
  <si>
    <t>Waterford Kilkenny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</si>
</sst>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"/>
    <numFmt numFmtId="165" formatCode="_-&quot;€&quot;* #,##0_-;\-&quot;€&quot;* #,##0_-;_-&quot;€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0" borderId="0" xfId="1" applyFont="1"/>
    <xf numFmtId="0" fontId="1" fillId="0" borderId="1" xfId="0" applyFont="1" applyBorder="1"/>
    <xf numFmtId="164" fontId="1" fillId="0" borderId="2" xfId="0" applyNumberFormat="1" applyFont="1" applyBorder="1" applyAlignment="1">
      <alignment horizontal="center"/>
    </xf>
    <xf numFmtId="0" fontId="0" fillId="0" borderId="3" xfId="0" applyBorder="1"/>
    <xf numFmtId="164" fontId="0" fillId="0" borderId="4" xfId="0" applyNumberFormat="1" applyBorder="1"/>
    <xf numFmtId="164" fontId="1" fillId="0" borderId="5" xfId="0" applyNumberFormat="1" applyFont="1" applyBorder="1" applyAlignment="1">
      <alignment horizontal="center"/>
    </xf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0" fontId="1" fillId="0" borderId="9" xfId="0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5" fontId="0" fillId="0" borderId="6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os/Sites/FIN-SERV/documentLibrary/Mgmt%20Accounts/Overtime/Website/2025/Q2%202025/Garda%20Overtime%20Q2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Website"/>
      <sheetName val="Pivot Division Q2"/>
      <sheetName val="GL Data Q2"/>
      <sheetName val="Vlookup for Website"/>
      <sheetName val="VLOOKUP June 2025"/>
    </sheetNames>
    <sheetDataSet>
      <sheetData sheetId="0"/>
      <sheetData sheetId="1">
        <row r="4">
          <cell r="A4" t="str">
            <v xml:space="preserve">A/C Governance &amp; Accountability </v>
          </cell>
          <cell r="B4">
            <v>10831.18</v>
          </cell>
        </row>
        <row r="5">
          <cell r="A5" t="str">
            <v xml:space="preserve">A/C Roads Policing &amp; Community Safety Bureau </v>
          </cell>
          <cell r="B5">
            <v>43452.57</v>
          </cell>
        </row>
        <row r="6">
          <cell r="A6" t="str">
            <v xml:space="preserve">A-C Organised &amp; Serious Crime </v>
          </cell>
          <cell r="B6">
            <v>367906.46000000008</v>
          </cell>
        </row>
        <row r="7">
          <cell r="A7" t="str">
            <v>Anti Corruption</v>
          </cell>
          <cell r="B7">
            <v>158535.11999999997</v>
          </cell>
        </row>
        <row r="8">
          <cell r="A8" t="str">
            <v>CAB</v>
          </cell>
          <cell r="B8">
            <v>29989.369999999995</v>
          </cell>
        </row>
        <row r="9">
          <cell r="A9" t="str">
            <v xml:space="preserve">Clare/Tipperary </v>
          </cell>
          <cell r="B9">
            <v>1483001.7500000009</v>
          </cell>
        </row>
        <row r="10">
          <cell r="A10" t="str">
            <v>Commissioner</v>
          </cell>
          <cell r="B10">
            <v>13373.51</v>
          </cell>
        </row>
        <row r="11">
          <cell r="A11" t="str">
            <v>Cork City</v>
          </cell>
          <cell r="B11">
            <v>1698888.7100000004</v>
          </cell>
        </row>
        <row r="12">
          <cell r="A12" t="str">
            <v>Cork County</v>
          </cell>
          <cell r="B12">
            <v>1181985.2699999993</v>
          </cell>
        </row>
        <row r="13">
          <cell r="A13" t="str">
            <v>Corporate Enforcement Authority Secondment</v>
          </cell>
          <cell r="B13">
            <v>-5318.8599999999951</v>
          </cell>
        </row>
        <row r="14">
          <cell r="A14" t="str">
            <v>Crime Legal</v>
          </cell>
          <cell r="B14">
            <v>20162.22</v>
          </cell>
        </row>
        <row r="15">
          <cell r="A15" t="str">
            <v>Criminal Investigation Bureau</v>
          </cell>
          <cell r="B15">
            <v>503561.63</v>
          </cell>
        </row>
        <row r="16">
          <cell r="A16" t="str">
            <v>Cyber Crime Bureau</v>
          </cell>
          <cell r="B16">
            <v>284237.09999999998</v>
          </cell>
        </row>
        <row r="17">
          <cell r="A17" t="str">
            <v>D/C Policing Operations</v>
          </cell>
          <cell r="B17">
            <v>19608.16</v>
          </cell>
        </row>
        <row r="18">
          <cell r="A18" t="str">
            <v>D/C Security, Strategy, and Governance</v>
          </cell>
          <cell r="B18">
            <v>36697.840000000004</v>
          </cell>
        </row>
        <row r="19">
          <cell r="A19" t="str">
            <v>DMR East</v>
          </cell>
          <cell r="B19">
            <v>1383322.2899999996</v>
          </cell>
        </row>
        <row r="20">
          <cell r="A20" t="str">
            <v>DMR North</v>
          </cell>
          <cell r="B20">
            <v>4688644.2400000012</v>
          </cell>
        </row>
        <row r="21">
          <cell r="A21" t="str">
            <v>DMR North Central</v>
          </cell>
          <cell r="B21">
            <v>4134263.79</v>
          </cell>
        </row>
        <row r="22">
          <cell r="A22" t="str">
            <v>DMR Office</v>
          </cell>
          <cell r="B22">
            <v>843617.99000000011</v>
          </cell>
        </row>
        <row r="23">
          <cell r="A23" t="str">
            <v>DMR South</v>
          </cell>
          <cell r="B23">
            <v>2995573.6100000008</v>
          </cell>
        </row>
        <row r="24">
          <cell r="A24" t="str">
            <v>DMR South Central</v>
          </cell>
          <cell r="B24">
            <v>3829637.2199999942</v>
          </cell>
        </row>
        <row r="25">
          <cell r="A25" t="str">
            <v>DMR Traffic Corps</v>
          </cell>
          <cell r="B25">
            <v>252387.76</v>
          </cell>
        </row>
        <row r="26">
          <cell r="A26" t="str">
            <v>DMR West</v>
          </cell>
          <cell r="B26">
            <v>4147127.4300000006</v>
          </cell>
        </row>
        <row r="27">
          <cell r="A27" t="str">
            <v>Donegal</v>
          </cell>
          <cell r="B27">
            <v>1612692.8399999996</v>
          </cell>
        </row>
        <row r="28">
          <cell r="A28" t="str">
            <v>Drugs and Organised Crime Bureau</v>
          </cell>
          <cell r="B28">
            <v>617554.17999999982</v>
          </cell>
        </row>
        <row r="29">
          <cell r="A29" t="str">
            <v>Eastern Reg. Resources</v>
          </cell>
          <cell r="B29">
            <v>431532.33999999991</v>
          </cell>
        </row>
        <row r="30">
          <cell r="A30" t="str">
            <v>Economic Crime Bureau</v>
          </cell>
          <cell r="B30">
            <v>380609.20999999985</v>
          </cell>
        </row>
        <row r="31">
          <cell r="A31" t="str">
            <v>ED Strategy &amp; Transformation</v>
          </cell>
          <cell r="B31">
            <v>7674.73</v>
          </cell>
        </row>
        <row r="32">
          <cell r="A32" t="str">
            <v>Executive Director, People and Development</v>
          </cell>
          <cell r="B32">
            <v>83772.7</v>
          </cell>
        </row>
        <row r="33">
          <cell r="A33" t="str">
            <v>Forensic Science Ireland</v>
          </cell>
          <cell r="B33">
            <v>289.92000000000053</v>
          </cell>
        </row>
        <row r="34">
          <cell r="A34" t="str">
            <v>Galway</v>
          </cell>
          <cell r="B34">
            <v>2008557.0599999998</v>
          </cell>
        </row>
        <row r="35">
          <cell r="A35" t="str">
            <v>Garda College</v>
          </cell>
          <cell r="B35">
            <v>582060.27</v>
          </cell>
        </row>
        <row r="36">
          <cell r="A36" t="str">
            <v xml:space="preserve">Garda National Roads Policing Bureau </v>
          </cell>
          <cell r="B36">
            <v>36512.49</v>
          </cell>
        </row>
        <row r="37">
          <cell r="A37" t="str">
            <v>Garda Professional Standards Unit</v>
          </cell>
          <cell r="B37">
            <v>7062.68</v>
          </cell>
        </row>
        <row r="38">
          <cell r="A38" t="str">
            <v>Garda Strategic Transformation Office</v>
          </cell>
          <cell r="B38">
            <v>1306.0999999999999</v>
          </cell>
        </row>
        <row r="39">
          <cell r="A39" t="str">
            <v xml:space="preserve">Garda Youth Diversion Bureau </v>
          </cell>
          <cell r="B39">
            <v>47331.100000000013</v>
          </cell>
        </row>
        <row r="40">
          <cell r="A40" t="str">
            <v>HRM</v>
          </cell>
          <cell r="B40">
            <v>97450.59</v>
          </cell>
        </row>
        <row r="41">
          <cell r="A41" t="str">
            <v>Immigration Bureau</v>
          </cell>
          <cell r="B41">
            <v>952459.85</v>
          </cell>
        </row>
        <row r="42">
          <cell r="A42" t="str">
            <v xml:space="preserve">Information &amp; Communications Technology </v>
          </cell>
          <cell r="B42">
            <v>18529.469999999998</v>
          </cell>
        </row>
        <row r="43">
          <cell r="A43" t="str">
            <v>Internal Affairs</v>
          </cell>
          <cell r="B43">
            <v>93714.68</v>
          </cell>
        </row>
        <row r="44">
          <cell r="A44" t="str">
            <v>Kerry</v>
          </cell>
          <cell r="B44">
            <v>1065111.2</v>
          </cell>
        </row>
        <row r="45">
          <cell r="A45" t="str">
            <v>Laois/Offaly</v>
          </cell>
          <cell r="B45">
            <v>1377599.2399999993</v>
          </cell>
        </row>
        <row r="46">
          <cell r="A46" t="str">
            <v>Legal Services</v>
          </cell>
          <cell r="B46">
            <v>13781.279999999999</v>
          </cell>
        </row>
        <row r="47">
          <cell r="A47" t="str">
            <v>Liason &amp; Protection</v>
          </cell>
          <cell r="B47">
            <v>571670.97999999986</v>
          </cell>
        </row>
        <row r="48">
          <cell r="A48" t="str">
            <v>Limerick</v>
          </cell>
          <cell r="B48">
            <v>1941211.7999999986</v>
          </cell>
        </row>
        <row r="49">
          <cell r="A49" t="str">
            <v>Louth Cavan Monaghan</v>
          </cell>
          <cell r="B49">
            <v>2615145.84</v>
          </cell>
        </row>
        <row r="50">
          <cell r="A50" t="str">
            <v xml:space="preserve">Major Events &amp; Public Order Bureau </v>
          </cell>
          <cell r="B50">
            <v>13260.45</v>
          </cell>
        </row>
        <row r="51">
          <cell r="A51" t="str">
            <v>Mayo / Roscommon / Longford</v>
          </cell>
          <cell r="B51">
            <v>1919253.06</v>
          </cell>
        </row>
        <row r="52">
          <cell r="A52" t="str">
            <v>Meath/Westmeath</v>
          </cell>
          <cell r="B52">
            <v>2085972.2199999983</v>
          </cell>
        </row>
        <row r="53">
          <cell r="A53" t="str">
            <v xml:space="preserve">National Community Engagement Bureau </v>
          </cell>
          <cell r="B53">
            <v>65949.91</v>
          </cell>
        </row>
        <row r="54">
          <cell r="A54" t="str">
            <v>National Vetting Bureau</v>
          </cell>
          <cell r="B54">
            <v>96564.300000000017</v>
          </cell>
        </row>
        <row r="55">
          <cell r="A55" t="str">
            <v>Northern Reg.Resources</v>
          </cell>
          <cell r="B55">
            <v>183148.03000000003</v>
          </cell>
        </row>
        <row r="56">
          <cell r="A56" t="str">
            <v>Office of Corporate Communications</v>
          </cell>
          <cell r="B56">
            <v>47827.600000000006</v>
          </cell>
        </row>
        <row r="57">
          <cell r="A57" t="str">
            <v xml:space="preserve">Operating Model </v>
          </cell>
          <cell r="B57">
            <v>18957.609999999997</v>
          </cell>
        </row>
        <row r="58">
          <cell r="A58" t="str">
            <v>Operation Support Services</v>
          </cell>
          <cell r="B58">
            <v>275248.44000000006</v>
          </cell>
        </row>
        <row r="59">
          <cell r="A59" t="str">
            <v>Procurement</v>
          </cell>
          <cell r="B59">
            <v>9008.01</v>
          </cell>
        </row>
        <row r="60">
          <cell r="A60" t="str">
            <v>Protective Services Bureau</v>
          </cell>
          <cell r="B60">
            <v>238682.73</v>
          </cell>
        </row>
        <row r="61">
          <cell r="A61" t="str">
            <v>Risk Management</v>
          </cell>
          <cell r="B61">
            <v>1127.92</v>
          </cell>
        </row>
        <row r="62">
          <cell r="A62" t="str">
            <v>S.D.U.</v>
          </cell>
          <cell r="B62">
            <v>1489521.09</v>
          </cell>
        </row>
        <row r="63">
          <cell r="A63" t="str">
            <v>Security &amp; Intelligence</v>
          </cell>
          <cell r="B63">
            <v>1197161.6800000002</v>
          </cell>
        </row>
        <row r="64">
          <cell r="A64" t="str">
            <v>Serious Investigations Unit</v>
          </cell>
          <cell r="B64">
            <v>12824.529999999992</v>
          </cell>
        </row>
        <row r="65">
          <cell r="A65" t="str">
            <v>Sligo / Leitrim</v>
          </cell>
          <cell r="B65">
            <v>622791.64000000025</v>
          </cell>
        </row>
        <row r="66">
          <cell r="A66" t="str">
            <v>Sligo/Leitrim</v>
          </cell>
          <cell r="B66">
            <v>338163.06</v>
          </cell>
        </row>
        <row r="67">
          <cell r="A67" t="str">
            <v>South Eastern Reg. Resources</v>
          </cell>
          <cell r="B67">
            <v>9.5299999999999994</v>
          </cell>
        </row>
        <row r="68">
          <cell r="A68" t="str">
            <v>Southern Reg. Resources</v>
          </cell>
          <cell r="B68">
            <v>456219.42000000016</v>
          </cell>
        </row>
        <row r="69">
          <cell r="A69" t="str">
            <v>Special Tactics &amp; Operations Command</v>
          </cell>
          <cell r="B69">
            <v>1033489.4999999999</v>
          </cell>
        </row>
        <row r="70">
          <cell r="A70" t="str">
            <v>Technical Bureau</v>
          </cell>
          <cell r="B70">
            <v>220643.74999999994</v>
          </cell>
        </row>
        <row r="71">
          <cell r="A71" t="str">
            <v>Telecommunications</v>
          </cell>
          <cell r="B71">
            <v>13735.86</v>
          </cell>
        </row>
        <row r="72">
          <cell r="A72" t="str">
            <v>Western Reg. Resources</v>
          </cell>
          <cell r="B72">
            <v>257215.08000000002</v>
          </cell>
        </row>
        <row r="73">
          <cell r="A73" t="str">
            <v>Wexford Wicklow</v>
          </cell>
          <cell r="B73">
            <v>2568657.9499999988</v>
          </cell>
        </row>
        <row r="74">
          <cell r="A74" t="str">
            <v>Kildare Carlow</v>
          </cell>
          <cell r="B74">
            <v>1605292.6400000006</v>
          </cell>
        </row>
        <row r="75">
          <cell r="A75" t="str">
            <v>Waterford Kilkenny</v>
          </cell>
          <cell r="B75">
            <v>1487360.9599999997</v>
          </cell>
        </row>
        <row r="76">
          <cell r="A76" t="str">
            <v>Grand Total</v>
          </cell>
          <cell r="B76">
            <v>58943203.879999995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F7" sqref="F7"/>
    </sheetView>
  </sheetViews>
  <sheetFormatPr defaultRowHeight="15" x14ac:dyDescent="0.25"/>
  <cols>
    <col min="1" max="1" width="28.42578125" customWidth="1"/>
    <col min="2" max="2" width="14.7109375" customWidth="1"/>
    <col min="3" max="3" width="11.28515625" customWidth="1"/>
    <col min="4" max="4" width="14.42578125" customWidth="1"/>
  </cols>
  <sheetData>
    <row r="1" spans="1:4" x14ac:dyDescent="0.25">
      <c r="A1" s="1" t="s">
        <v>0</v>
      </c>
    </row>
    <row r="2" spans="1:4" x14ac:dyDescent="0.25">
      <c r="A2" s="1" t="s">
        <v>28</v>
      </c>
    </row>
    <row r="3" spans="1:4" ht="15.75" thickBot="1" x14ac:dyDescent="0.3"/>
    <row r="4" spans="1:4" x14ac:dyDescent="0.25">
      <c r="A4" s="2" t="s">
        <v>1</v>
      </c>
      <c r="B4" s="6" t="s">
        <v>26</v>
      </c>
      <c r="C4" s="6" t="s">
        <v>27</v>
      </c>
      <c r="D4" s="3" t="s">
        <v>18</v>
      </c>
    </row>
    <row r="5" spans="1:4" x14ac:dyDescent="0.25">
      <c r="A5" s="4" t="s">
        <v>19</v>
      </c>
      <c r="B5" s="7">
        <v>1073535</v>
      </c>
      <c r="C5" s="7">
        <f>VLOOKUP(A5,'[1]Pivot Division Q2'!$A$4:$B$76,2,FALSE)</f>
        <v>1483001.7500000009</v>
      </c>
      <c r="D5" s="5">
        <f>SUM(B5:C5)</f>
        <v>2556536.7500000009</v>
      </c>
    </row>
    <row r="6" spans="1:4" x14ac:dyDescent="0.25">
      <c r="A6" s="4" t="s">
        <v>2</v>
      </c>
      <c r="B6" s="7">
        <v>1118138.5500000007</v>
      </c>
      <c r="C6" s="7">
        <f>VLOOKUP(A6,'[1]Pivot Division Q2'!$A$4:$B$76,2,FALSE)</f>
        <v>1698888.7100000004</v>
      </c>
      <c r="D6" s="5">
        <f t="shared" ref="D6:D29" si="0">SUM(B6:C6)</f>
        <v>2817027.2600000012</v>
      </c>
    </row>
    <row r="7" spans="1:4" x14ac:dyDescent="0.25">
      <c r="A7" s="4" t="s">
        <v>23</v>
      </c>
      <c r="B7" s="7">
        <v>829279.59000000032</v>
      </c>
      <c r="C7" s="7">
        <f>VLOOKUP(A7,'[1]Pivot Division Q2'!$A$4:$B$76,2,FALSE)</f>
        <v>1181985.2699999993</v>
      </c>
      <c r="D7" s="5">
        <f t="shared" si="0"/>
        <v>2011264.8599999996</v>
      </c>
    </row>
    <row r="8" spans="1:4" x14ac:dyDescent="0.25">
      <c r="A8" s="4" t="s">
        <v>3</v>
      </c>
      <c r="B8" s="7">
        <v>1383060.9199999997</v>
      </c>
      <c r="C8" s="7">
        <f>VLOOKUP(A8,'[1]Pivot Division Q2'!$A$4:$B$76,2,FALSE)</f>
        <v>1383322.2899999996</v>
      </c>
      <c r="D8" s="5">
        <f t="shared" si="0"/>
        <v>2766383.209999999</v>
      </c>
    </row>
    <row r="9" spans="1:4" x14ac:dyDescent="0.25">
      <c r="A9" s="4" t="s">
        <v>4</v>
      </c>
      <c r="B9" s="7">
        <v>3212881.0799999996</v>
      </c>
      <c r="C9" s="7">
        <f>VLOOKUP(A9,'[1]Pivot Division Q2'!$A$4:$B$76,2,FALSE)</f>
        <v>4688644.2400000012</v>
      </c>
      <c r="D9" s="5">
        <f t="shared" si="0"/>
        <v>7901525.3200000003</v>
      </c>
    </row>
    <row r="10" spans="1:4" x14ac:dyDescent="0.25">
      <c r="A10" s="4" t="s">
        <v>5</v>
      </c>
      <c r="B10" s="7">
        <v>2888088.96</v>
      </c>
      <c r="C10" s="7">
        <f>VLOOKUP(A10,'[1]Pivot Division Q2'!$A$4:$B$76,2,FALSE)</f>
        <v>4134263.79</v>
      </c>
      <c r="D10" s="5">
        <f t="shared" si="0"/>
        <v>7022352.75</v>
      </c>
    </row>
    <row r="11" spans="1:4" x14ac:dyDescent="0.25">
      <c r="A11" s="4" t="s">
        <v>6</v>
      </c>
      <c r="B11" s="7">
        <v>1980110.5900000017</v>
      </c>
      <c r="C11" s="7">
        <f>VLOOKUP(A11,'[1]Pivot Division Q2'!$A$4:$B$76,2,FALSE)</f>
        <v>2995573.6100000008</v>
      </c>
      <c r="D11" s="5">
        <f t="shared" si="0"/>
        <v>4975684.200000003</v>
      </c>
    </row>
    <row r="12" spans="1:4" x14ac:dyDescent="0.25">
      <c r="A12" s="4" t="s">
        <v>7</v>
      </c>
      <c r="B12" s="7">
        <v>2869897.560000001</v>
      </c>
      <c r="C12" s="7">
        <f>VLOOKUP(A12,'[1]Pivot Division Q2'!$A$4:$B$76,2,FALSE)</f>
        <v>3829637.2199999942</v>
      </c>
      <c r="D12" s="5">
        <f t="shared" si="0"/>
        <v>6699534.7799999956</v>
      </c>
    </row>
    <row r="13" spans="1:4" x14ac:dyDescent="0.25">
      <c r="A13" s="4" t="s">
        <v>8</v>
      </c>
      <c r="B13" s="7">
        <v>157068.57</v>
      </c>
      <c r="C13" s="7">
        <f>VLOOKUP(A13,'[1]Pivot Division Q2'!$A$4:$B$76,2,FALSE)</f>
        <v>252387.76</v>
      </c>
      <c r="D13" s="5">
        <f t="shared" si="0"/>
        <v>409456.33</v>
      </c>
    </row>
    <row r="14" spans="1:4" x14ac:dyDescent="0.25">
      <c r="A14" s="4" t="s">
        <v>9</v>
      </c>
      <c r="B14" s="7">
        <v>3019103.9200000009</v>
      </c>
      <c r="C14" s="7">
        <f>VLOOKUP(A14,'[1]Pivot Division Q2'!$A$4:$B$76,2,FALSE)</f>
        <v>4147127.4300000006</v>
      </c>
      <c r="D14" s="5">
        <f t="shared" si="0"/>
        <v>7166231.3500000015</v>
      </c>
    </row>
    <row r="15" spans="1:4" x14ac:dyDescent="0.25">
      <c r="A15" s="4" t="s">
        <v>10</v>
      </c>
      <c r="B15" s="7">
        <v>1094077.1899999997</v>
      </c>
      <c r="C15" s="7">
        <f>VLOOKUP(A15,'[1]Pivot Division Q2'!$A$4:$B$76,2,FALSE)</f>
        <v>1612692.8399999996</v>
      </c>
      <c r="D15" s="5">
        <f t="shared" si="0"/>
        <v>2706770.0299999993</v>
      </c>
    </row>
    <row r="16" spans="1:4" x14ac:dyDescent="0.25">
      <c r="A16" s="4" t="s">
        <v>11</v>
      </c>
      <c r="B16" s="7">
        <v>1455640.8599999989</v>
      </c>
      <c r="C16" s="7">
        <f>VLOOKUP(A16,'[1]Pivot Division Q2'!$A$4:$B$76,2,FALSE)</f>
        <v>2008557.0599999998</v>
      </c>
      <c r="D16" s="5">
        <f t="shared" si="0"/>
        <v>3464197.919999999</v>
      </c>
    </row>
    <row r="17" spans="1:4" x14ac:dyDescent="0.25">
      <c r="A17" s="4" t="s">
        <v>12</v>
      </c>
      <c r="B17" s="7">
        <v>488376.16999999987</v>
      </c>
      <c r="C17" s="7">
        <f>VLOOKUP(A17,'[1]Pivot Division Q2'!$A$4:$B$76,2,FALSE)</f>
        <v>1065111.2</v>
      </c>
      <c r="D17" s="5">
        <f t="shared" si="0"/>
        <v>1553487.3699999999</v>
      </c>
    </row>
    <row r="18" spans="1:4" x14ac:dyDescent="0.25">
      <c r="A18" s="4" t="s">
        <v>13</v>
      </c>
      <c r="B18" s="7">
        <v>908545.38000000012</v>
      </c>
      <c r="C18" s="13" t="s">
        <v>29</v>
      </c>
      <c r="D18" s="5">
        <f t="shared" si="0"/>
        <v>908545.38000000012</v>
      </c>
    </row>
    <row r="19" spans="1:4" x14ac:dyDescent="0.25">
      <c r="A19" s="4" t="s">
        <v>30</v>
      </c>
      <c r="B19" s="13" t="s">
        <v>29</v>
      </c>
      <c r="C19" s="7">
        <f>VLOOKUP(A19,'[1]Pivot Division Q2'!$A$4:$B$76,2,FALSE)</f>
        <v>1605292.6400000006</v>
      </c>
      <c r="D19" s="5">
        <f t="shared" si="0"/>
        <v>1605292.6400000006</v>
      </c>
    </row>
    <row r="20" spans="1:4" x14ac:dyDescent="0.25">
      <c r="A20" s="4" t="s">
        <v>24</v>
      </c>
      <c r="B20" s="7">
        <v>882988.45000000007</v>
      </c>
      <c r="C20" s="7">
        <f>VLOOKUP(A20,'[1]Pivot Division Q2'!$A$4:$B$76,2,FALSE)</f>
        <v>1377599.2399999993</v>
      </c>
      <c r="D20" s="5">
        <f t="shared" si="0"/>
        <v>2260587.6899999995</v>
      </c>
    </row>
    <row r="21" spans="1:4" x14ac:dyDescent="0.25">
      <c r="A21" s="4" t="s">
        <v>14</v>
      </c>
      <c r="B21" s="7">
        <v>1583370.610000001</v>
      </c>
      <c r="C21" s="7">
        <f>VLOOKUP(A21,'[1]Pivot Division Q2'!$A$4:$B$76,2,FALSE)</f>
        <v>1941211.7999999986</v>
      </c>
      <c r="D21" s="5">
        <f t="shared" si="0"/>
        <v>3524582.4099999997</v>
      </c>
    </row>
    <row r="22" spans="1:4" x14ac:dyDescent="0.25">
      <c r="A22" s="4" t="s">
        <v>20</v>
      </c>
      <c r="B22" s="7">
        <v>1994058.6500000004</v>
      </c>
      <c r="C22" s="7">
        <f>VLOOKUP(A22,'[1]Pivot Division Q2'!$A$4:$B$76,2,FALSE)</f>
        <v>2615145.84</v>
      </c>
      <c r="D22" s="5">
        <f t="shared" si="0"/>
        <v>4609204.49</v>
      </c>
    </row>
    <row r="23" spans="1:4" x14ac:dyDescent="0.25">
      <c r="A23" s="4" t="s">
        <v>15</v>
      </c>
      <c r="B23" s="7">
        <v>1368874.4100000001</v>
      </c>
      <c r="C23" s="7">
        <f>VLOOKUP(A23,'[1]Pivot Division Q2'!$A$4:$B$76,2,FALSE)</f>
        <v>1919253.06</v>
      </c>
      <c r="D23" s="5">
        <f t="shared" si="0"/>
        <v>3288127.47</v>
      </c>
    </row>
    <row r="24" spans="1:4" x14ac:dyDescent="0.25">
      <c r="A24" s="4" t="s">
        <v>21</v>
      </c>
      <c r="B24" s="7">
        <v>1730014.7000000004</v>
      </c>
      <c r="C24" s="7">
        <f>VLOOKUP(A24,'[1]Pivot Division Q2'!$A$4:$B$76,2,FALSE)</f>
        <v>2085972.2199999983</v>
      </c>
      <c r="D24" s="5">
        <f t="shared" si="0"/>
        <v>3815986.919999999</v>
      </c>
    </row>
    <row r="25" spans="1:4" x14ac:dyDescent="0.25">
      <c r="A25" s="4" t="s">
        <v>16</v>
      </c>
      <c r="B25" s="7">
        <v>570949.74999999988</v>
      </c>
      <c r="C25" s="7">
        <f>VLOOKUP(A25,'[1]Pivot Division Q2'!$A$4:$B$76,2,FALSE)</f>
        <v>622791.64000000025</v>
      </c>
      <c r="D25" s="5">
        <f t="shared" si="0"/>
        <v>1193741.3900000001</v>
      </c>
    </row>
    <row r="26" spans="1:4" x14ac:dyDescent="0.25">
      <c r="A26" s="4" t="s">
        <v>22</v>
      </c>
      <c r="B26" s="7">
        <v>1205016.0500000003</v>
      </c>
      <c r="C26" s="13" t="s">
        <v>29</v>
      </c>
      <c r="D26" s="5">
        <f t="shared" si="0"/>
        <v>1205016.0500000003</v>
      </c>
    </row>
    <row r="27" spans="1:4" x14ac:dyDescent="0.25">
      <c r="A27" s="4" t="s">
        <v>31</v>
      </c>
      <c r="B27" s="13" t="s">
        <v>29</v>
      </c>
      <c r="C27" s="7">
        <f>VLOOKUP(A27,'[1]Pivot Division Q2'!$A$4:$B$76,2,FALSE)</f>
        <v>1487360.9599999997</v>
      </c>
      <c r="D27" s="5">
        <f t="shared" si="0"/>
        <v>1487360.9599999997</v>
      </c>
    </row>
    <row r="28" spans="1:4" x14ac:dyDescent="0.25">
      <c r="A28" s="4" t="s">
        <v>25</v>
      </c>
      <c r="B28" s="7">
        <v>1827512.0099999998</v>
      </c>
      <c r="C28" s="7">
        <f>VLOOKUP(A28,'[1]Pivot Division Q2'!$A$4:$B$76,2,FALSE)</f>
        <v>2568657.9499999988</v>
      </c>
      <c r="D28" s="5">
        <f t="shared" si="0"/>
        <v>4396169.959999999</v>
      </c>
    </row>
    <row r="29" spans="1:4" ht="15.75" thickBot="1" x14ac:dyDescent="0.3">
      <c r="A29" s="8" t="s">
        <v>17</v>
      </c>
      <c r="B29" s="9">
        <v>10285430.079999998</v>
      </c>
      <c r="C29" s="9">
        <v>12238725.359999999</v>
      </c>
      <c r="D29" s="5">
        <v>22524155.439999998</v>
      </c>
    </row>
    <row r="30" spans="1:4" ht="15.75" thickBot="1" x14ac:dyDescent="0.3">
      <c r="A30" s="10" t="s">
        <v>18</v>
      </c>
      <c r="B30" s="11">
        <f>SUM(B5:B29)</f>
        <v>43926019.050000004</v>
      </c>
      <c r="C30" s="11">
        <f>SUM(C5:C29)</f>
        <v>58943203.879999995</v>
      </c>
      <c r="D30" s="12">
        <f>SUM(D5:D29)</f>
        <v>102869222.92999998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Garda</vt:lpstr>
    </vt:vector>
  </TitlesOfParts>
  <Company>An Garda Síochána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S3015863</dc:creator>
  <cp:lastModifiedBy>S3014298</cp:lastModifiedBy>
  <dcterms:created xsi:type="dcterms:W3CDTF">2024-04-09T14:23:20Z</dcterms:created>
  <dcterms:modified xsi:type="dcterms:W3CDTF">2025-07-21T09:27:48Z</dcterms:modified>
</cp:coreProperties>
</file>